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360" firstSheet="3" activeTab="5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<sst xmlns="http://schemas.openxmlformats.org/spreadsheetml/2006/main" count="244" uniqueCount="145">
  <si>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</si>
  <si>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</si>
  <si>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</si>
  <si>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</si>
  <si>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</si>
  <si>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</si>
  <si>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</si>
  <si>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</si>
  <si>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</si>
  <si>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</si>
  <si>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</si>
  <si>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</si>
  <si>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</si>
  <si>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</si>
  <si>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</si>
  <si>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（八）社会保障和就业支出</t>
  </si>
  <si>
    <t>（十四）资源勘探信息等支出</t>
  </si>
  <si>
    <t>二、上年结转</t>
  </si>
  <si>
    <t>（十九）住房保障支出</t>
  </si>
  <si>
    <t>（二十六）债务付息支出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</si>
  <si>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</si>
  <si>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</si>
  <si>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</si>
  <si>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</si>
  <si>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</si>
  <si>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</si>
  <si>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</si>
  <si>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r>
      <t>2021</t>
    </r>
    <r>
      <rPr>
        <sz val="11"/>
        <color indexed="8"/>
        <rFont val="宋体"/>
        <family val="0"/>
      </rPr>
      <t>年预算数</t>
    </r>
  </si>
  <si>
    <t>备注</t>
  </si>
  <si>
    <t>科目编码</t>
  </si>
  <si>
    <t>科目名称</t>
  </si>
  <si>
    <t>小计</t>
  </si>
  <si>
    <t>基本支出</t>
  </si>
  <si>
    <t>项目支出</t>
  </si>
  <si>
    <t>一般公共服务支出</t>
  </si>
  <si>
    <t xml:space="preserve">  政府办公厅（室）及相关机构事务</t>
  </si>
  <si>
    <t xml:space="preserve">    行政运行</t>
  </si>
  <si>
    <t>机关服务</t>
  </si>
  <si>
    <t>信访事务</t>
  </si>
  <si>
    <t>公共安全支出</t>
  </si>
  <si>
    <t>武装警察部队</t>
  </si>
  <si>
    <t>其他武装警察部队支出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</si>
  <si>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</si>
  <si>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</si>
  <si>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</si>
  <si>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</si>
  <si>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</si>
  <si>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</si>
  <si>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</si>
  <si>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</si>
  <si>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</si>
  <si>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</si>
  <si>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 xml:space="preserve"> 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</si>
  <si>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</si>
  <si>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</si>
  <si>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</si>
  <si>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</si>
  <si>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</si>
  <si>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</si>
  <si>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</si>
  <si>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</si>
  <si>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</si>
  <si>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</si>
  <si>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</si>
  <si>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</si>
  <si>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</si>
  <si>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</si>
  <si>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</si>
  <si>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</si>
  <si>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</si>
  <si>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502</t>
  </si>
  <si>
    <t>机关商品和服务支出</t>
  </si>
  <si>
    <t>商品和服务支出</t>
  </si>
  <si>
    <t>办公经费</t>
  </si>
  <si>
    <t>办公费</t>
  </si>
  <si>
    <t>印刷费</t>
  </si>
  <si>
    <t>05</t>
  </si>
  <si>
    <t>水费</t>
  </si>
  <si>
    <t>06</t>
  </si>
  <si>
    <t>电费</t>
  </si>
  <si>
    <t>07</t>
  </si>
  <si>
    <t>邮电费</t>
  </si>
  <si>
    <r>
      <t>1</t>
    </r>
    <r>
      <rPr>
        <sz val="10.5"/>
        <color indexed="8"/>
        <rFont val="宋体"/>
        <family val="0"/>
      </rPr>
      <t>1</t>
    </r>
  </si>
  <si>
    <t>差旅费</t>
  </si>
  <si>
    <r>
      <t>0</t>
    </r>
    <r>
      <rPr>
        <sz val="10.5"/>
        <color indexed="8"/>
        <rFont val="宋体"/>
        <family val="0"/>
      </rPr>
      <t>6</t>
    </r>
  </si>
  <si>
    <t>公务接待费</t>
  </si>
  <si>
    <t>17</t>
  </si>
  <si>
    <r>
      <t>0</t>
    </r>
    <r>
      <rPr>
        <sz val="10.5"/>
        <color indexed="8"/>
        <rFont val="宋体"/>
        <family val="0"/>
      </rPr>
      <t>8</t>
    </r>
  </si>
  <si>
    <t>公务用车运行维护费</t>
  </si>
  <si>
    <t>31</t>
  </si>
  <si>
    <r>
      <t>9</t>
    </r>
    <r>
      <rPr>
        <sz val="10.5"/>
        <color indexed="8"/>
        <rFont val="宋体"/>
        <family val="0"/>
      </rPr>
      <t>9</t>
    </r>
  </si>
  <si>
    <t>其他商品和服务支出</t>
  </si>
  <si>
    <t>99</t>
  </si>
  <si>
    <r>
      <t>5</t>
    </r>
    <r>
      <rPr>
        <sz val="11"/>
        <color indexed="8"/>
        <rFont val="宋体"/>
        <family val="0"/>
      </rPr>
      <t>09</t>
    </r>
  </si>
  <si>
    <t>对个人和家庭的补助</t>
  </si>
  <si>
    <t>其他对个人和家庭补助</t>
  </si>
  <si>
    <t>一般公共预算“三公”经费支出表</t>
  </si>
  <si>
    <t xml:space="preserve"> 2020年预算数</t>
  </si>
  <si>
    <t xml:space="preserve"> 2020年预算执行数</t>
  </si>
  <si>
    <t xml:space="preserve"> 2021年预算数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</si>
  <si>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</si>
  <si>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</si>
  <si>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</si>
  <si>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</si>
  <si>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</si>
  <si>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</si>
  <si>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</si>
  <si>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</si>
  <si>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</si>
  <si>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</si>
  <si>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</si>
  <si>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t>注：2</t>
    </r>
    <r>
      <rPr>
        <sz val="14"/>
        <color indexed="8"/>
        <rFont val="华文楷体"/>
        <family val="0"/>
      </rPr>
      <t>019年政府无政府性基金预算支出，故此表无数据。</t>
    </r>
  </si>
  <si>
    <t xml:space="preserve">       </t>
  </si>
  <si>
    <t>部门收支总表</t>
  </si>
  <si>
    <t>一、一般公共预算拨款收入</t>
  </si>
  <si>
    <t>一、一般公共服务支出</t>
  </si>
  <si>
    <t>二、政府性基金预算拨款收入</t>
  </si>
  <si>
    <t>四、公共安全支出</t>
  </si>
  <si>
    <t>三、事业收入</t>
  </si>
  <si>
    <t>十四、资源勘探信息等支出</t>
  </si>
  <si>
    <t>四、事业单位经营收入</t>
  </si>
  <si>
    <t>十九、住房保障支出</t>
  </si>
  <si>
    <t>五、其他收入</t>
  </si>
  <si>
    <t>二十六、债务付息支出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</si>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</sst>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6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0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1"/>
      <color theme="1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/>
    </xf>
    <xf numFmtId="0" fontId="52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" fontId="1" fillId="0" borderId="11" xfId="0" applyNumberFormat="1" applyFont="1" applyFill="1" applyBorder="1" applyAlignment="1" applyProtection="1">
      <alignment horizontal="center" vertical="center"/>
      <protection/>
    </xf>
    <xf numFmtId="176" fontId="53" fillId="0" borderId="11" xfId="0" applyNumberFormat="1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4" fillId="0" borderId="0" xfId="0" applyFont="1" applyAlignment="1">
      <alignment horizontal="justify" vertical="center"/>
    </xf>
    <xf numFmtId="177" fontId="51" fillId="0" borderId="11" xfId="0" applyNumberFormat="1" applyFont="1" applyBorder="1" applyAlignment="1">
      <alignment horizontal="center" vertical="center" wrapText="1"/>
    </xf>
    <xf numFmtId="0" fontId="55" fillId="0" borderId="12" xfId="0" applyFont="1" applyBorder="1" applyAlignment="1">
      <alignment horizontal="left" vertical="center"/>
    </xf>
    <xf numFmtId="0" fontId="55" fillId="0" borderId="12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6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justify" vertical="center" wrapText="1"/>
    </xf>
    <xf numFmtId="4" fontId="1" fillId="0" borderId="13" xfId="0" applyNumberFormat="1" applyFont="1" applyFill="1" applyBorder="1" applyAlignment="1" applyProtection="1">
      <alignment horizontal="center" vertical="center"/>
      <protection/>
    </xf>
    <xf numFmtId="0" fontId="53" fillId="0" borderId="11" xfId="0" applyFont="1" applyBorder="1" applyAlignment="1">
      <alignment vertical="center" wrapText="1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3" fontId="51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/>
    </xf>
    <xf numFmtId="0" fontId="51" fillId="0" borderId="0" xfId="0" applyFont="1" applyAlignment="1">
      <alignment horizontal="right" vertical="center"/>
    </xf>
    <xf numFmtId="0" fontId="57" fillId="0" borderId="11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vertical="center"/>
    </xf>
    <xf numFmtId="0" fontId="58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55" fillId="0" borderId="12" xfId="0" applyFont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1" fillId="0" borderId="0" xfId="0" applyFont="1" applyAlignment="1">
      <alignment horizontal="justify" vertical="center"/>
    </xf>
    <xf numFmtId="0" fontId="56" fillId="0" borderId="14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 wrapText="1"/>
    </xf>
    <xf numFmtId="49" fontId="0" fillId="0" borderId="11" xfId="0" applyNumberFormat="1" applyBorder="1" applyAlignment="1">
      <alignment vertical="center"/>
    </xf>
    <xf numFmtId="49" fontId="51" fillId="0" borderId="11" xfId="0" applyNumberFormat="1" applyFont="1" applyBorder="1" applyAlignment="1">
      <alignment horizontal="left" vertical="center" wrapText="1"/>
    </xf>
    <xf numFmtId="0" fontId="51" fillId="0" borderId="11" xfId="0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/>
    </xf>
    <xf numFmtId="4" fontId="10" fillId="0" borderId="11" xfId="0" applyNumberFormat="1" applyFont="1" applyFill="1" applyBorder="1" applyAlignment="1" applyProtection="1">
      <alignment horizontal="right" vertical="center"/>
      <protection/>
    </xf>
    <xf numFmtId="4" fontId="1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" fontId="1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Border="1" applyAlignment="1">
      <alignment vertical="center"/>
    </xf>
    <xf numFmtId="49" fontId="51" fillId="0" borderId="14" xfId="0" applyNumberFormat="1" applyFont="1" applyBorder="1" applyAlignment="1">
      <alignment horizontal="left" vertical="center" wrapText="1"/>
    </xf>
    <xf numFmtId="0" fontId="51" fillId="0" borderId="14" xfId="0" applyFont="1" applyBorder="1" applyAlignment="1">
      <alignment horizontal="center" vertical="center" wrapText="1"/>
    </xf>
    <xf numFmtId="49" fontId="0" fillId="0" borderId="17" xfId="0" applyNumberFormat="1" applyBorder="1" applyAlignment="1">
      <alignment vertical="center"/>
    </xf>
    <xf numFmtId="49" fontId="51" fillId="0" borderId="17" xfId="0" applyNumberFormat="1" applyFont="1" applyBorder="1" applyAlignment="1">
      <alignment horizontal="left" vertical="center" wrapText="1"/>
    </xf>
    <xf numFmtId="0" fontId="51" fillId="0" borderId="17" xfId="0" applyFont="1" applyBorder="1" applyAlignment="1">
      <alignment horizontal="center" vertical="center" wrapText="1"/>
    </xf>
    <xf numFmtId="49" fontId="0" fillId="0" borderId="17" xfId="0" applyNumberFormat="1" applyBorder="1" applyAlignment="1">
      <alignment vertical="center"/>
    </xf>
    <xf numFmtId="49" fontId="51" fillId="0" borderId="17" xfId="0" applyNumberFormat="1" applyFont="1" applyBorder="1" applyAlignment="1">
      <alignment horizontal="left" vertical="center" wrapText="1"/>
    </xf>
    <xf numFmtId="0" fontId="51" fillId="0" borderId="17" xfId="0" applyFont="1" applyBorder="1" applyAlignment="1">
      <alignment horizontal="center" vertical="center" wrapText="1"/>
    </xf>
    <xf numFmtId="49" fontId="0" fillId="0" borderId="15" xfId="0" applyNumberFormat="1" applyBorder="1" applyAlignment="1">
      <alignment vertical="center"/>
    </xf>
    <xf numFmtId="49" fontId="51" fillId="0" borderId="15" xfId="0" applyNumberFormat="1" applyFont="1" applyBorder="1" applyAlignment="1">
      <alignment horizontal="left" vertical="center" wrapText="1"/>
    </xf>
    <xf numFmtId="0" fontId="51" fillId="0" borderId="15" xfId="0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vertical="center"/>
    </xf>
    <xf numFmtId="49" fontId="51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4" fontId="10" fillId="0" borderId="18" xfId="0" applyNumberFormat="1" applyFont="1" applyFill="1" applyBorder="1" applyAlignment="1" applyProtection="1">
      <alignment horizontal="right" vertical="center"/>
      <protection/>
    </xf>
    <xf numFmtId="0" fontId="6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51" fillId="0" borderId="10" xfId="0" applyFont="1" applyBorder="1" applyAlignment="1">
      <alignment horizontal="right" vertical="center"/>
    </xf>
    <xf numFmtId="0" fontId="6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19" xfId="0" applyFont="1" applyBorder="1" applyAlignment="1">
      <alignment vertical="center"/>
    </xf>
    <xf numFmtId="0" fontId="56" fillId="0" borderId="20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4" fontId="10" fillId="0" borderId="23" xfId="0" applyNumberFormat="1" applyFont="1" applyFill="1" applyBorder="1" applyAlignment="1" applyProtection="1">
      <alignment horizontal="center" vertical="center"/>
      <protection/>
    </xf>
    <xf numFmtId="0" fontId="51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horizontal="left" vertical="center" wrapText="1"/>
    </xf>
    <xf numFmtId="4" fontId="10" fillId="0" borderId="13" xfId="0" applyNumberFormat="1" applyFont="1" applyFill="1" applyBorder="1" applyAlignment="1" applyProtection="1">
      <alignment horizontal="center" vertical="center"/>
      <protection/>
    </xf>
    <xf numFmtId="176" fontId="51" fillId="0" borderId="11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76" fontId="0" fillId="0" borderId="15" xfId="0" applyNumberFormat="1" applyFont="1" applyFill="1" applyBorder="1" applyAlignment="1" applyProtection="1">
      <alignment horizontal="center" vertical="center"/>
      <protection/>
    </xf>
    <xf numFmtId="0" fontId="50" fillId="0" borderId="0" xfId="0" applyFon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B5" sqref="B5"/>
    </sheetView>
  </sheetViews>
  <sheetFormatPr defaultColWidth="8.7109375" defaultRowHeight="15"/>
  <cols>
    <col min="1" max="1" width="25.421875" style="80" customWidth="1"/>
    <col min="2" max="2" width="20.140625" style="17" customWidth="1"/>
    <col min="3" max="3" width="25.28125" style="37" customWidth="1"/>
    <col min="4" max="4" width="13.8515625" style="17" customWidth="1"/>
    <col min="5" max="5" width="20.8515625" style="17" customWidth="1"/>
    <col min="6" max="6" width="23.00390625" style="17" customWidth="1"/>
    <col min="7" max="16384" width="8.8515625" style="17" bestFit="1" customWidth="1"/>
  </cols>
  <sheetData>
    <row r="1" spans="1:6" ht="38.25" customHeight="1">
      <c r="A1" s="81" t="s">
        <v>0</v>
      </c>
      <c r="B1" s="81"/>
      <c r="C1" s="81"/>
      <c r="D1" s="81"/>
      <c r="E1" s="81"/>
      <c r="F1" s="81"/>
    </row>
    <row r="2" spans="1:6" ht="18">
      <c r="A2" s="82" t="s">
        <v>1</v>
      </c>
      <c r="B2" s="83"/>
      <c r="C2" s="84"/>
      <c r="D2" s="83"/>
      <c r="E2" s="83" t="s">
        <v>2</v>
      </c>
      <c r="F2" s="83"/>
    </row>
    <row r="3" spans="1:6" ht="29.25" customHeight="1">
      <c r="A3" s="85" t="s">
        <v>3</v>
      </c>
      <c r="B3" s="86"/>
      <c r="C3" s="85" t="s">
        <v>4</v>
      </c>
      <c r="D3" s="87"/>
      <c r="E3" s="87"/>
      <c r="F3" s="86"/>
    </row>
    <row r="4" spans="1:6" ht="31.5" customHeight="1">
      <c r="A4" s="27" t="s">
        <v>5</v>
      </c>
      <c r="B4" s="27" t="s">
        <v>6</v>
      </c>
      <c r="C4" s="27" t="s">
        <v>5</v>
      </c>
      <c r="D4" s="27" t="s">
        <v>7</v>
      </c>
      <c r="E4" s="27" t="s">
        <v>8</v>
      </c>
      <c r="F4" s="27" t="s">
        <v>9</v>
      </c>
    </row>
    <row r="5" spans="1:6" ht="33.75" customHeight="1">
      <c r="A5" s="52" t="s">
        <v>10</v>
      </c>
      <c r="B5" s="88">
        <v>3863.56</v>
      </c>
      <c r="C5" s="89" t="s">
        <v>11</v>
      </c>
      <c r="D5" s="88">
        <v>3863.56</v>
      </c>
      <c r="E5" s="88">
        <v>3863.56</v>
      </c>
      <c r="F5" s="16"/>
    </row>
    <row r="6" spans="1:6" ht="33.75" customHeight="1">
      <c r="A6" s="90" t="s">
        <v>12</v>
      </c>
      <c r="B6" s="88">
        <v>3863.56</v>
      </c>
      <c r="C6" s="30" t="s">
        <v>13</v>
      </c>
      <c r="D6" s="91">
        <v>3863.56</v>
      </c>
      <c r="E6" s="88">
        <v>3863.56</v>
      </c>
      <c r="F6" s="16"/>
    </row>
    <row r="7" spans="1:6" ht="33.75" customHeight="1">
      <c r="A7" s="90" t="s">
        <v>14</v>
      </c>
      <c r="B7" s="10"/>
      <c r="C7" s="30" t="s">
        <v>15</v>
      </c>
      <c r="D7" s="92">
        <v>0</v>
      </c>
      <c r="E7" s="92">
        <v>0</v>
      </c>
      <c r="F7" s="16"/>
    </row>
    <row r="8" spans="1:6" ht="33.75" customHeight="1">
      <c r="A8" s="90"/>
      <c r="B8" s="10"/>
      <c r="C8" s="30" t="s">
        <v>16</v>
      </c>
      <c r="D8" s="92">
        <v>0</v>
      </c>
      <c r="E8" s="93">
        <v>0</v>
      </c>
      <c r="F8" s="16"/>
    </row>
    <row r="9" spans="1:6" ht="33.75" customHeight="1">
      <c r="A9" s="90" t="s">
        <v>17</v>
      </c>
      <c r="B9" s="10"/>
      <c r="C9" s="30" t="s">
        <v>18</v>
      </c>
      <c r="D9" s="92">
        <v>0</v>
      </c>
      <c r="E9" s="92">
        <v>0</v>
      </c>
      <c r="F9" s="16"/>
    </row>
    <row r="10" spans="1:6" ht="33.75" customHeight="1">
      <c r="A10" s="90" t="s">
        <v>12</v>
      </c>
      <c r="B10" s="10"/>
      <c r="C10" s="33" t="s">
        <v>19</v>
      </c>
      <c r="D10" s="92">
        <v>0</v>
      </c>
      <c r="E10" s="92">
        <v>0</v>
      </c>
      <c r="F10" s="16"/>
    </row>
    <row r="11" spans="1:6" ht="33.75" customHeight="1">
      <c r="A11" s="90" t="s">
        <v>14</v>
      </c>
      <c r="B11" s="10"/>
      <c r="C11" s="30" t="s">
        <v>20</v>
      </c>
      <c r="D11" s="92"/>
      <c r="E11" s="92"/>
      <c r="F11" s="16"/>
    </row>
    <row r="12" spans="1:6" ht="33.75" customHeight="1">
      <c r="A12" s="90"/>
      <c r="B12" s="10"/>
      <c r="C12" s="30"/>
      <c r="D12" s="92"/>
      <c r="E12" s="92"/>
      <c r="F12" s="16"/>
    </row>
    <row r="13" spans="1:6" ht="33.75" customHeight="1">
      <c r="A13" s="90"/>
      <c r="B13" s="10"/>
      <c r="C13" s="30" t="s">
        <v>21</v>
      </c>
      <c r="D13" s="92"/>
      <c r="E13" s="92"/>
      <c r="F13" s="16"/>
    </row>
    <row r="14" spans="1:6" ht="33.75" customHeight="1">
      <c r="A14" s="90"/>
      <c r="B14" s="10"/>
      <c r="C14" s="30"/>
      <c r="D14" s="92"/>
      <c r="E14" s="92"/>
      <c r="F14" s="16"/>
    </row>
    <row r="15" spans="1:6" ht="33.75" customHeight="1">
      <c r="A15" s="90" t="s">
        <v>22</v>
      </c>
      <c r="B15" s="88">
        <v>3863.56</v>
      </c>
      <c r="C15" s="30" t="s">
        <v>23</v>
      </c>
      <c r="D15" s="94">
        <f>SUM(D6:D10)</f>
        <v>3863.56</v>
      </c>
      <c r="E15" s="94">
        <f>SUM(E6:E10)</f>
        <v>3863.56</v>
      </c>
      <c r="F15" s="16"/>
    </row>
    <row r="16" ht="23.25">
      <c r="A16" s="95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0">
      <selection activeCell="B12" sqref="B12"/>
    </sheetView>
  </sheetViews>
  <sheetFormatPr defaultColWidth="8.7109375" defaultRowHeight="15"/>
  <cols>
    <col min="1" max="1" width="19.7109375" style="0" customWidth="1"/>
    <col min="2" max="2" width="15.421875" style="17" customWidth="1"/>
    <col min="3" max="3" width="14.00390625" style="0" customWidth="1"/>
    <col min="4" max="4" width="13.7109375" style="0" customWidth="1"/>
    <col min="5" max="5" width="12.28125" style="0" customWidth="1"/>
    <col min="6" max="6" width="12.00390625" style="0" customWidth="1"/>
  </cols>
  <sheetData>
    <row r="1" spans="1:6" ht="36" customHeight="1">
      <c r="A1" s="75"/>
      <c r="B1" s="76"/>
      <c r="C1" s="2" t="s">
        <v>24</v>
      </c>
      <c r="D1" s="4"/>
      <c r="E1" s="4"/>
      <c r="F1" s="4"/>
    </row>
    <row r="2" spans="1:6" ht="16.5" customHeight="1">
      <c r="A2" s="77" t="s">
        <v>25</v>
      </c>
      <c r="B2" s="6"/>
      <c r="C2" s="6"/>
      <c r="D2" s="6"/>
      <c r="E2" s="6"/>
      <c r="F2" s="6"/>
    </row>
    <row r="3" spans="1:6" ht="45" customHeight="1">
      <c r="A3" s="10" t="s">
        <v>26</v>
      </c>
      <c r="B3" s="10"/>
      <c r="C3" s="10" t="s">
        <v>27</v>
      </c>
      <c r="D3" s="10"/>
      <c r="E3" s="10"/>
      <c r="F3" s="10" t="s">
        <v>28</v>
      </c>
    </row>
    <row r="4" spans="1:6" ht="45" customHeight="1">
      <c r="A4" s="10" t="s">
        <v>29</v>
      </c>
      <c r="B4" s="10" t="s">
        <v>30</v>
      </c>
      <c r="C4" s="10" t="s">
        <v>31</v>
      </c>
      <c r="D4" s="10" t="s">
        <v>32</v>
      </c>
      <c r="E4" s="10" t="s">
        <v>33</v>
      </c>
      <c r="F4" s="10"/>
    </row>
    <row r="5" spans="1:6" ht="45" customHeight="1">
      <c r="A5" s="10">
        <v>201</v>
      </c>
      <c r="B5" s="11" t="s">
        <v>34</v>
      </c>
      <c r="C5" s="12">
        <f>C6</f>
        <v>3809.5600000000004</v>
      </c>
      <c r="D5" s="12">
        <f>D6</f>
        <v>1681.93</v>
      </c>
      <c r="E5" s="12">
        <f>E6</f>
        <v>2127.63</v>
      </c>
      <c r="F5" s="10"/>
    </row>
    <row r="6" spans="1:6" ht="45" customHeight="1">
      <c r="A6" s="10">
        <v>20103</v>
      </c>
      <c r="B6" s="11" t="s">
        <v>35</v>
      </c>
      <c r="C6" s="12">
        <f>C7+C8+C9</f>
        <v>3809.5600000000004</v>
      </c>
      <c r="D6" s="12">
        <f>D7+D8</f>
        <v>1681.93</v>
      </c>
      <c r="E6" s="12">
        <f>E7+E8+E9</f>
        <v>2127.63</v>
      </c>
      <c r="F6" s="10"/>
    </row>
    <row r="7" spans="1:6" ht="45" customHeight="1">
      <c r="A7" s="10">
        <v>2010301</v>
      </c>
      <c r="B7" s="13" t="s">
        <v>36</v>
      </c>
      <c r="C7" s="12">
        <f>D7+E7</f>
        <v>3059.5600000000004</v>
      </c>
      <c r="D7" s="14">
        <v>1681.93</v>
      </c>
      <c r="E7" s="14">
        <v>1377.63</v>
      </c>
      <c r="F7" s="10"/>
    </row>
    <row r="8" spans="1:6" ht="45" customHeight="1">
      <c r="A8" s="10">
        <v>2010303</v>
      </c>
      <c r="B8" s="13" t="s">
        <v>37</v>
      </c>
      <c r="C8" s="12">
        <f>D8+E8</f>
        <v>700</v>
      </c>
      <c r="D8" s="15">
        <v>0</v>
      </c>
      <c r="E8" s="14">
        <v>700</v>
      </c>
      <c r="F8" s="10"/>
    </row>
    <row r="9" spans="1:6" ht="45" customHeight="1">
      <c r="A9" s="10">
        <v>2010308</v>
      </c>
      <c r="B9" s="13" t="s">
        <v>38</v>
      </c>
      <c r="C9" s="12">
        <f>D9+E9</f>
        <v>50</v>
      </c>
      <c r="D9" s="15">
        <v>0</v>
      </c>
      <c r="E9" s="15">
        <v>50</v>
      </c>
      <c r="F9" s="10"/>
    </row>
    <row r="10" spans="1:6" ht="45" customHeight="1">
      <c r="A10" s="10">
        <v>204</v>
      </c>
      <c r="B10" s="13" t="s">
        <v>39</v>
      </c>
      <c r="C10" s="12">
        <f>C11</f>
        <v>54</v>
      </c>
      <c r="D10" s="15">
        <v>0</v>
      </c>
      <c r="E10" s="15">
        <v>54</v>
      </c>
      <c r="F10" s="10"/>
    </row>
    <row r="11" spans="1:6" ht="45" customHeight="1">
      <c r="A11" s="10">
        <v>20401</v>
      </c>
      <c r="B11" s="13" t="s">
        <v>40</v>
      </c>
      <c r="C11" s="12">
        <f>C12</f>
        <v>54</v>
      </c>
      <c r="D11" s="15">
        <v>0</v>
      </c>
      <c r="E11" s="15">
        <v>54</v>
      </c>
      <c r="F11" s="10"/>
    </row>
    <row r="12" spans="1:6" ht="45" customHeight="1">
      <c r="A12" s="10">
        <v>2040199</v>
      </c>
      <c r="B12" s="13" t="s">
        <v>41</v>
      </c>
      <c r="C12" s="12">
        <f>D12+E12</f>
        <v>54</v>
      </c>
      <c r="D12" s="15">
        <v>0</v>
      </c>
      <c r="E12" s="15">
        <v>54</v>
      </c>
      <c r="F12" s="10"/>
    </row>
    <row r="13" spans="1:6" ht="45" customHeight="1">
      <c r="A13" s="10" t="s">
        <v>7</v>
      </c>
      <c r="B13" s="10" t="s">
        <v>20</v>
      </c>
      <c r="C13" s="12">
        <f>C5+C10</f>
        <v>3863.5600000000004</v>
      </c>
      <c r="D13" s="12">
        <f>D5</f>
        <v>1681.93</v>
      </c>
      <c r="E13" s="12">
        <f>E5+E10</f>
        <v>2181.63</v>
      </c>
      <c r="F13" s="10"/>
    </row>
    <row r="14" spans="1:6" ht="15">
      <c r="A14" s="78" t="s">
        <v>42</v>
      </c>
      <c r="B14" s="79"/>
      <c r="C14" s="79"/>
      <c r="D14" s="79"/>
      <c r="E14" s="79"/>
      <c r="F14" s="79"/>
    </row>
  </sheetData>
  <sheetProtection/>
  <mergeCells count="5">
    <mergeCell ref="A2:F2"/>
    <mergeCell ref="A3:B3"/>
    <mergeCell ref="C3:E3"/>
    <mergeCell ref="A14:F14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workbookViewId="0" topLeftCell="A25">
      <selection activeCell="D15" sqref="D15"/>
    </sheetView>
  </sheetViews>
  <sheetFormatPr defaultColWidth="8.7109375" defaultRowHeight="15"/>
  <cols>
    <col min="1" max="2" width="7.00390625" style="0" customWidth="1"/>
    <col min="3" max="3" width="15.7109375" style="0" customWidth="1"/>
    <col min="4" max="4" width="14.140625" style="0" customWidth="1"/>
    <col min="5" max="5" width="7.421875" style="0" customWidth="1"/>
    <col min="6" max="6" width="7.140625" style="0" customWidth="1"/>
    <col min="7" max="7" width="14.7109375" style="0" customWidth="1"/>
    <col min="8" max="8" width="10.140625" style="1" customWidth="1"/>
    <col min="9" max="9" width="10.8515625" style="1" customWidth="1"/>
    <col min="10" max="10" width="7.8515625" style="0" customWidth="1"/>
  </cols>
  <sheetData>
    <row r="1" spans="1:10" ht="42.75" customHeight="1">
      <c r="A1" s="45" t="s">
        <v>43</v>
      </c>
      <c r="B1" s="45"/>
      <c r="C1" s="45"/>
      <c r="D1" s="45"/>
      <c r="E1" s="45"/>
      <c r="F1" s="45"/>
      <c r="G1" s="45"/>
      <c r="H1" s="45"/>
      <c r="I1" s="45"/>
      <c r="J1" s="45"/>
    </row>
    <row r="2" spans="2:10" ht="21" customHeight="1">
      <c r="B2" s="46"/>
      <c r="J2" s="73"/>
    </row>
    <row r="3" spans="1:10" ht="33" customHeight="1">
      <c r="A3" s="27" t="s">
        <v>44</v>
      </c>
      <c r="B3" s="27"/>
      <c r="C3" s="27"/>
      <c r="D3" s="27"/>
      <c r="E3" s="27" t="s">
        <v>45</v>
      </c>
      <c r="F3" s="27"/>
      <c r="G3" s="27"/>
      <c r="H3" s="27"/>
      <c r="I3" s="27"/>
      <c r="J3" s="27" t="s">
        <v>28</v>
      </c>
    </row>
    <row r="4" spans="1:10" ht="30.75" customHeight="1">
      <c r="A4" s="27" t="s">
        <v>29</v>
      </c>
      <c r="B4" s="27"/>
      <c r="C4" s="27" t="s">
        <v>30</v>
      </c>
      <c r="D4" s="27" t="s">
        <v>7</v>
      </c>
      <c r="E4" s="27" t="s">
        <v>29</v>
      </c>
      <c r="F4" s="27"/>
      <c r="G4" s="27" t="s">
        <v>30</v>
      </c>
      <c r="H4" s="47" t="s">
        <v>46</v>
      </c>
      <c r="I4" s="27" t="s">
        <v>47</v>
      </c>
      <c r="J4" s="27"/>
    </row>
    <row r="5" spans="1:10" ht="30.75" customHeight="1">
      <c r="A5" s="48" t="s">
        <v>48</v>
      </c>
      <c r="B5" s="27" t="s">
        <v>49</v>
      </c>
      <c r="C5" s="27"/>
      <c r="D5" s="27"/>
      <c r="E5" s="27" t="s">
        <v>48</v>
      </c>
      <c r="F5" s="27" t="s">
        <v>49</v>
      </c>
      <c r="G5" s="27"/>
      <c r="H5" s="49"/>
      <c r="I5" s="27"/>
      <c r="J5" s="27"/>
    </row>
    <row r="6" spans="1:10" ht="45.75" customHeight="1">
      <c r="A6" s="50">
        <v>501</v>
      </c>
      <c r="B6" s="51"/>
      <c r="C6" s="16" t="s">
        <v>50</v>
      </c>
      <c r="D6" s="16">
        <f>H6</f>
        <v>1566.73</v>
      </c>
      <c r="E6" s="52">
        <v>301</v>
      </c>
      <c r="F6" s="16"/>
      <c r="G6" s="16" t="s">
        <v>51</v>
      </c>
      <c r="H6" s="16">
        <f>SUM(H7:H14)</f>
        <v>1566.73</v>
      </c>
      <c r="I6" s="16" t="s">
        <v>52</v>
      </c>
      <c r="J6" s="16"/>
    </row>
    <row r="7" spans="1:10" ht="45.75" customHeight="1">
      <c r="A7" s="53"/>
      <c r="B7" s="51" t="s">
        <v>53</v>
      </c>
      <c r="C7" s="16" t="s">
        <v>54</v>
      </c>
      <c r="D7" s="16">
        <f>SUM(H7:H9)</f>
        <v>1137.43</v>
      </c>
      <c r="E7" s="16"/>
      <c r="F7" s="51" t="s">
        <v>53</v>
      </c>
      <c r="G7" s="16" t="s">
        <v>55</v>
      </c>
      <c r="H7" s="54">
        <v>304.41</v>
      </c>
      <c r="I7" s="16"/>
      <c r="J7" s="16"/>
    </row>
    <row r="8" spans="1:10" ht="45.75" customHeight="1">
      <c r="A8" s="53"/>
      <c r="B8" s="51"/>
      <c r="C8" s="16"/>
      <c r="D8" s="16"/>
      <c r="E8" s="16"/>
      <c r="F8" s="51" t="s">
        <v>56</v>
      </c>
      <c r="G8" s="16" t="s">
        <v>57</v>
      </c>
      <c r="H8" s="54">
        <v>746.75</v>
      </c>
      <c r="I8" s="16"/>
      <c r="J8" s="16"/>
    </row>
    <row r="9" spans="1:10" ht="45.75" customHeight="1">
      <c r="A9" s="53"/>
      <c r="B9" s="51"/>
      <c r="C9" s="16"/>
      <c r="D9" s="16"/>
      <c r="E9" s="16"/>
      <c r="F9" s="51" t="s">
        <v>58</v>
      </c>
      <c r="G9" s="16" t="s">
        <v>59</v>
      </c>
      <c r="H9" s="55">
        <v>86.27</v>
      </c>
      <c r="I9" s="16"/>
      <c r="J9" s="16"/>
    </row>
    <row r="10" spans="1:10" ht="45.75" customHeight="1">
      <c r="A10" s="56"/>
      <c r="B10" s="51" t="s">
        <v>56</v>
      </c>
      <c r="C10" s="16" t="s">
        <v>60</v>
      </c>
      <c r="D10" s="16">
        <f>SUM(H10:H13)</f>
        <v>294.73</v>
      </c>
      <c r="E10" s="16"/>
      <c r="F10" s="51" t="s">
        <v>61</v>
      </c>
      <c r="G10" s="16" t="s">
        <v>62</v>
      </c>
      <c r="H10" s="54">
        <v>166.35</v>
      </c>
      <c r="I10" s="16"/>
      <c r="J10" s="16"/>
    </row>
    <row r="11" spans="1:10" ht="45.75" customHeight="1">
      <c r="A11" s="57"/>
      <c r="B11" s="51"/>
      <c r="C11" s="16"/>
      <c r="D11" s="16"/>
      <c r="E11" s="16"/>
      <c r="F11" s="51" t="s">
        <v>63</v>
      </c>
      <c r="G11" s="16" t="s">
        <v>64</v>
      </c>
      <c r="H11" s="54">
        <v>90.45</v>
      </c>
      <c r="I11" s="16"/>
      <c r="J11" s="16"/>
    </row>
    <row r="12" spans="1:10" ht="45.75" customHeight="1">
      <c r="A12" s="57"/>
      <c r="B12" s="51"/>
      <c r="C12" s="16"/>
      <c r="D12" s="16"/>
      <c r="E12" s="16"/>
      <c r="F12" s="51" t="s">
        <v>65</v>
      </c>
      <c r="G12" s="16" t="s">
        <v>66</v>
      </c>
      <c r="H12" s="54">
        <v>31.19</v>
      </c>
      <c r="I12" s="16"/>
      <c r="J12" s="16"/>
    </row>
    <row r="13" spans="1:10" ht="45.75" customHeight="1">
      <c r="A13" s="57"/>
      <c r="B13" s="51"/>
      <c r="C13" s="16"/>
      <c r="D13" s="16"/>
      <c r="E13" s="16"/>
      <c r="F13" s="51" t="s">
        <v>67</v>
      </c>
      <c r="G13" s="16" t="s">
        <v>68</v>
      </c>
      <c r="H13" s="58">
        <v>6.74</v>
      </c>
      <c r="I13" s="16"/>
      <c r="J13" s="16"/>
    </row>
    <row r="14" spans="1:10" ht="45.75" customHeight="1">
      <c r="A14" s="50"/>
      <c r="B14" s="51" t="s">
        <v>58</v>
      </c>
      <c r="C14" s="16" t="s">
        <v>69</v>
      </c>
      <c r="D14" s="16">
        <f>H14</f>
        <v>134.57</v>
      </c>
      <c r="E14" s="16"/>
      <c r="F14" s="51">
        <v>13</v>
      </c>
      <c r="G14" s="16" t="s">
        <v>69</v>
      </c>
      <c r="H14" s="54">
        <v>134.57</v>
      </c>
      <c r="I14" s="16"/>
      <c r="J14" s="16"/>
    </row>
    <row r="15" spans="1:10" ht="45.75" customHeight="1">
      <c r="A15" s="50" t="s">
        <v>70</v>
      </c>
      <c r="B15" s="51"/>
      <c r="C15" s="16" t="s">
        <v>71</v>
      </c>
      <c r="D15" s="16">
        <f>D16+D22+D23+D24</f>
        <v>115.20000000000002</v>
      </c>
      <c r="E15" s="16">
        <v>302</v>
      </c>
      <c r="F15" s="51"/>
      <c r="G15" s="16" t="s">
        <v>72</v>
      </c>
      <c r="H15" s="16"/>
      <c r="I15" s="16">
        <f>SUM(I16:I24)</f>
        <v>115.20000000000002</v>
      </c>
      <c r="J15" s="16"/>
    </row>
    <row r="16" spans="1:10" ht="45.75" customHeight="1">
      <c r="A16" s="59"/>
      <c r="B16" s="60" t="s">
        <v>53</v>
      </c>
      <c r="C16" s="61" t="s">
        <v>73</v>
      </c>
      <c r="D16" s="61">
        <f>SUM(I16:I21)</f>
        <v>90.54</v>
      </c>
      <c r="E16" s="16"/>
      <c r="F16" s="51" t="s">
        <v>53</v>
      </c>
      <c r="G16" s="16" t="s">
        <v>74</v>
      </c>
      <c r="H16" s="16"/>
      <c r="I16" s="54">
        <v>30.18</v>
      </c>
      <c r="J16" s="16"/>
    </row>
    <row r="17" spans="1:10" ht="45.75" customHeight="1">
      <c r="A17" s="62"/>
      <c r="B17" s="63"/>
      <c r="C17" s="64"/>
      <c r="D17" s="64"/>
      <c r="E17" s="16"/>
      <c r="F17" s="51" t="s">
        <v>56</v>
      </c>
      <c r="G17" s="16" t="s">
        <v>75</v>
      </c>
      <c r="H17" s="16"/>
      <c r="I17" s="54">
        <v>10.06</v>
      </c>
      <c r="J17" s="16"/>
    </row>
    <row r="18" spans="1:10" ht="45.75" customHeight="1">
      <c r="A18" s="62"/>
      <c r="B18" s="63"/>
      <c r="C18" s="64"/>
      <c r="D18" s="64"/>
      <c r="E18" s="16"/>
      <c r="F18" s="51" t="s">
        <v>76</v>
      </c>
      <c r="G18" s="16" t="s">
        <v>77</v>
      </c>
      <c r="H18" s="16"/>
      <c r="I18" s="54">
        <v>10.06</v>
      </c>
      <c r="J18" s="16"/>
    </row>
    <row r="19" spans="1:10" ht="45.75" customHeight="1">
      <c r="A19" s="62"/>
      <c r="B19" s="63"/>
      <c r="C19" s="64"/>
      <c r="D19" s="64"/>
      <c r="E19" s="16"/>
      <c r="F19" s="51" t="s">
        <v>78</v>
      </c>
      <c r="G19" s="16" t="s">
        <v>79</v>
      </c>
      <c r="H19" s="16"/>
      <c r="I19" s="54">
        <v>10.06</v>
      </c>
      <c r="J19" s="16"/>
    </row>
    <row r="20" spans="1:10" ht="45.75" customHeight="1">
      <c r="A20" s="65"/>
      <c r="B20" s="66"/>
      <c r="C20" s="67"/>
      <c r="D20" s="67"/>
      <c r="E20" s="16"/>
      <c r="F20" s="51" t="s">
        <v>80</v>
      </c>
      <c r="G20" s="16" t="s">
        <v>81</v>
      </c>
      <c r="H20" s="16"/>
      <c r="I20" s="54">
        <v>10.06</v>
      </c>
      <c r="J20" s="16"/>
    </row>
    <row r="21" spans="1:10" ht="45.75" customHeight="1">
      <c r="A21" s="68"/>
      <c r="B21" s="69"/>
      <c r="C21" s="70"/>
      <c r="D21" s="70"/>
      <c r="E21" s="16"/>
      <c r="F21" s="51" t="s">
        <v>82</v>
      </c>
      <c r="G21" s="16" t="s">
        <v>83</v>
      </c>
      <c r="H21" s="16"/>
      <c r="I21" s="54">
        <v>20.12</v>
      </c>
      <c r="J21" s="16"/>
    </row>
    <row r="22" spans="1:10" ht="45.75" customHeight="1">
      <c r="A22" s="50"/>
      <c r="B22" s="51" t="s">
        <v>84</v>
      </c>
      <c r="C22" s="16" t="s">
        <v>85</v>
      </c>
      <c r="D22" s="16">
        <v>8.76</v>
      </c>
      <c r="E22" s="16"/>
      <c r="F22" s="51" t="s">
        <v>86</v>
      </c>
      <c r="G22" s="16" t="s">
        <v>85</v>
      </c>
      <c r="H22" s="16"/>
      <c r="I22" s="54">
        <v>8.76</v>
      </c>
      <c r="J22" s="16"/>
    </row>
    <row r="23" spans="1:10" ht="45.75" customHeight="1">
      <c r="A23" s="50"/>
      <c r="B23" s="51" t="s">
        <v>87</v>
      </c>
      <c r="C23" s="16" t="s">
        <v>88</v>
      </c>
      <c r="D23" s="16">
        <v>5.84</v>
      </c>
      <c r="E23" s="16"/>
      <c r="F23" s="51" t="s">
        <v>89</v>
      </c>
      <c r="G23" s="16" t="s">
        <v>88</v>
      </c>
      <c r="H23" s="16"/>
      <c r="I23" s="54">
        <v>5.84</v>
      </c>
      <c r="J23" s="16"/>
    </row>
    <row r="24" spans="1:10" ht="45.75" customHeight="1">
      <c r="A24" s="50"/>
      <c r="B24" s="51" t="s">
        <v>90</v>
      </c>
      <c r="C24" s="16" t="s">
        <v>91</v>
      </c>
      <c r="D24" s="16">
        <v>10.06</v>
      </c>
      <c r="E24" s="16"/>
      <c r="F24" s="51" t="s">
        <v>92</v>
      </c>
      <c r="G24" s="16" t="s">
        <v>91</v>
      </c>
      <c r="H24" s="16"/>
      <c r="I24" s="74">
        <v>10.06</v>
      </c>
      <c r="J24" s="16"/>
    </row>
    <row r="25" spans="1:12" ht="45.75" customHeight="1">
      <c r="A25" s="71" t="s">
        <v>93</v>
      </c>
      <c r="B25" s="51"/>
      <c r="C25" s="16" t="s">
        <v>94</v>
      </c>
      <c r="D25" s="16"/>
      <c r="E25" s="16">
        <v>303</v>
      </c>
      <c r="F25" s="51"/>
      <c r="G25" s="16" t="s">
        <v>94</v>
      </c>
      <c r="H25" s="16"/>
      <c r="I25" s="16"/>
      <c r="J25" s="16"/>
      <c r="L25" t="s">
        <v>52</v>
      </c>
    </row>
    <row r="26" spans="1:10" ht="45.75" customHeight="1">
      <c r="A26" s="50"/>
      <c r="B26" s="51" t="s">
        <v>90</v>
      </c>
      <c r="C26" s="16" t="s">
        <v>95</v>
      </c>
      <c r="D26" s="16"/>
      <c r="E26" s="16"/>
      <c r="F26" s="51" t="s">
        <v>90</v>
      </c>
      <c r="G26" s="16" t="s">
        <v>95</v>
      </c>
      <c r="H26" s="16"/>
      <c r="I26" s="16"/>
      <c r="J26" s="16"/>
    </row>
    <row r="27" spans="1:10" ht="45.75" customHeight="1">
      <c r="A27" s="50"/>
      <c r="B27" s="72" t="s">
        <v>20</v>
      </c>
      <c r="C27" s="16" t="s">
        <v>20</v>
      </c>
      <c r="D27" s="16"/>
      <c r="E27" s="16"/>
      <c r="F27" s="72" t="s">
        <v>20</v>
      </c>
      <c r="G27" s="16" t="s">
        <v>20</v>
      </c>
      <c r="H27" s="16"/>
      <c r="I27" s="16"/>
      <c r="J27" s="16"/>
    </row>
    <row r="28" spans="1:10" ht="45.75" customHeight="1">
      <c r="A28" s="50"/>
      <c r="B28" s="51"/>
      <c r="C28" s="28"/>
      <c r="D28" s="28"/>
      <c r="E28" s="28"/>
      <c r="F28" s="16"/>
      <c r="G28" s="16"/>
      <c r="H28" s="16"/>
      <c r="I28" s="16"/>
      <c r="J28" s="16"/>
    </row>
    <row r="29" spans="1:10" ht="45.75" customHeight="1">
      <c r="A29" s="40"/>
      <c r="B29" s="16" t="s">
        <v>7</v>
      </c>
      <c r="C29" s="16"/>
      <c r="D29" s="16">
        <f>D6+D15+D26</f>
        <v>1681.93</v>
      </c>
      <c r="E29" s="16"/>
      <c r="F29" s="16"/>
      <c r="G29" s="16"/>
      <c r="H29" s="16">
        <f>H6+H26</f>
        <v>1566.73</v>
      </c>
      <c r="I29" s="16">
        <f>I15</f>
        <v>115.20000000000002</v>
      </c>
      <c r="J29" s="16"/>
    </row>
  </sheetData>
  <sheetProtection/>
  <mergeCells count="26">
    <mergeCell ref="A1:J1"/>
    <mergeCell ref="A3:D3"/>
    <mergeCell ref="E3:I3"/>
    <mergeCell ref="A4:B4"/>
    <mergeCell ref="E4:F4"/>
    <mergeCell ref="B29:C29"/>
    <mergeCell ref="A7:A9"/>
    <mergeCell ref="A10:A13"/>
    <mergeCell ref="A16:A21"/>
    <mergeCell ref="B7:B9"/>
    <mergeCell ref="B10:B13"/>
    <mergeCell ref="B16:B21"/>
    <mergeCell ref="C4:C5"/>
    <mergeCell ref="C7:C9"/>
    <mergeCell ref="C10:C13"/>
    <mergeCell ref="C16:C21"/>
    <mergeCell ref="D4:D5"/>
    <mergeCell ref="D7:D9"/>
    <mergeCell ref="D10:D13"/>
    <mergeCell ref="D16:D21"/>
    <mergeCell ref="E7:E9"/>
    <mergeCell ref="E10:E13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6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="115" zoomScaleNormal="115" workbookViewId="0" topLeftCell="A1">
      <selection activeCell="N6" sqref="N6"/>
    </sheetView>
  </sheetViews>
  <sheetFormatPr defaultColWidth="8.7109375" defaultRowHeight="15"/>
  <cols>
    <col min="1" max="8" width="6.8515625" style="0" customWidth="1"/>
    <col min="9" max="11" width="6.8515625" style="1" customWidth="1"/>
    <col min="12" max="12" width="10.421875" style="1" customWidth="1"/>
    <col min="13" max="18" width="6.8515625" style="1" customWidth="1"/>
  </cols>
  <sheetData>
    <row r="1" spans="1:18" ht="30" customHeight="1">
      <c r="A1" s="18" t="s">
        <v>96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ht="20.25" customHeight="1">
      <c r="A2" s="36"/>
      <c r="B2" s="37"/>
      <c r="C2" s="37"/>
      <c r="D2" s="37"/>
      <c r="E2" s="37"/>
      <c r="F2" s="37"/>
      <c r="G2" s="36"/>
      <c r="H2" s="37"/>
      <c r="I2" s="17"/>
      <c r="J2" s="17"/>
      <c r="K2" s="17"/>
      <c r="L2" s="17"/>
      <c r="M2" s="17"/>
      <c r="N2" s="17"/>
      <c r="O2" s="17"/>
      <c r="P2" s="17"/>
      <c r="Q2" s="25" t="s">
        <v>2</v>
      </c>
      <c r="R2" s="25"/>
    </row>
    <row r="3" spans="1:18" ht="48.75" customHeight="1">
      <c r="A3" s="38" t="s">
        <v>97</v>
      </c>
      <c r="B3" s="38"/>
      <c r="C3" s="38"/>
      <c r="D3" s="38"/>
      <c r="E3" s="38"/>
      <c r="F3" s="38"/>
      <c r="G3" s="38" t="s">
        <v>98</v>
      </c>
      <c r="H3" s="38"/>
      <c r="I3" s="38"/>
      <c r="J3" s="38"/>
      <c r="K3" s="38"/>
      <c r="L3" s="38"/>
      <c r="M3" s="38" t="s">
        <v>99</v>
      </c>
      <c r="N3" s="38"/>
      <c r="O3" s="38"/>
      <c r="P3" s="38"/>
      <c r="Q3" s="38"/>
      <c r="R3" s="38"/>
    </row>
    <row r="4" spans="1:18" ht="48.75" customHeight="1">
      <c r="A4" s="9" t="s">
        <v>7</v>
      </c>
      <c r="B4" s="7" t="s">
        <v>100</v>
      </c>
      <c r="C4" s="9" t="s">
        <v>101</v>
      </c>
      <c r="D4" s="9"/>
      <c r="E4" s="9"/>
      <c r="F4" s="7" t="s">
        <v>85</v>
      </c>
      <c r="G4" s="9" t="s">
        <v>7</v>
      </c>
      <c r="H4" s="7" t="s">
        <v>100</v>
      </c>
      <c r="I4" s="9" t="s">
        <v>101</v>
      </c>
      <c r="J4" s="9"/>
      <c r="K4" s="9"/>
      <c r="L4" s="7" t="s">
        <v>85</v>
      </c>
      <c r="M4" s="9" t="s">
        <v>7</v>
      </c>
      <c r="N4" s="7" t="s">
        <v>100</v>
      </c>
      <c r="O4" s="9" t="s">
        <v>101</v>
      </c>
      <c r="P4" s="9"/>
      <c r="Q4" s="9"/>
      <c r="R4" s="7" t="s">
        <v>85</v>
      </c>
    </row>
    <row r="5" spans="1:18" ht="52.5" customHeight="1">
      <c r="A5" s="9"/>
      <c r="B5" s="7"/>
      <c r="C5" s="7" t="s">
        <v>31</v>
      </c>
      <c r="D5" s="7" t="s">
        <v>102</v>
      </c>
      <c r="E5" s="7" t="s">
        <v>103</v>
      </c>
      <c r="F5" s="7"/>
      <c r="G5" s="9"/>
      <c r="H5" s="7"/>
      <c r="I5" s="7" t="s">
        <v>31</v>
      </c>
      <c r="J5" s="7" t="s">
        <v>102</v>
      </c>
      <c r="K5" s="7" t="s">
        <v>103</v>
      </c>
      <c r="L5" s="7"/>
      <c r="M5" s="9"/>
      <c r="N5" s="7"/>
      <c r="O5" s="7" t="s">
        <v>31</v>
      </c>
      <c r="P5" s="7" t="s">
        <v>102</v>
      </c>
      <c r="Q5" s="7" t="s">
        <v>103</v>
      </c>
      <c r="R5" s="7"/>
    </row>
    <row r="6" spans="1:18" ht="43.5" customHeight="1">
      <c r="A6" s="9">
        <f>C6+F6</f>
        <v>384.59999999999997</v>
      </c>
      <c r="B6" s="9"/>
      <c r="C6" s="9">
        <f>D6+E6</f>
        <v>305.84</v>
      </c>
      <c r="D6" s="9"/>
      <c r="E6" s="9">
        <v>305.84</v>
      </c>
      <c r="F6" s="9">
        <v>78.76</v>
      </c>
      <c r="G6" s="39">
        <f>I6+L6</f>
        <v>274.7</v>
      </c>
      <c r="H6" s="39"/>
      <c r="I6" s="42">
        <f>SUM(J6:K6)</f>
        <v>239.7</v>
      </c>
      <c r="J6" s="42">
        <v>24.29</v>
      </c>
      <c r="K6" s="42">
        <v>215.41</v>
      </c>
      <c r="L6" s="43">
        <v>35</v>
      </c>
      <c r="M6" s="9">
        <f>O6+R6</f>
        <v>414.59999999999997</v>
      </c>
      <c r="N6" s="9"/>
      <c r="O6" s="9">
        <f>P6+Q6</f>
        <v>365.84</v>
      </c>
      <c r="P6" s="9"/>
      <c r="Q6" s="9">
        <v>365.84</v>
      </c>
      <c r="R6" s="9">
        <v>48.76</v>
      </c>
    </row>
    <row r="7" spans="1:18" ht="43.5" customHeight="1">
      <c r="A7" s="40"/>
      <c r="B7" s="40"/>
      <c r="C7" s="40"/>
      <c r="D7" s="40"/>
      <c r="E7" s="40"/>
      <c r="F7" s="40"/>
      <c r="G7" s="40"/>
      <c r="H7" s="40"/>
      <c r="I7" s="44"/>
      <c r="J7" s="44"/>
      <c r="K7" s="44"/>
      <c r="L7" s="44"/>
      <c r="M7" s="44"/>
      <c r="N7" s="44"/>
      <c r="O7" s="44"/>
      <c r="P7" s="44"/>
      <c r="Q7" s="44"/>
      <c r="R7" s="44"/>
    </row>
    <row r="8" spans="1:18" ht="43.5" customHeight="1">
      <c r="A8" s="40"/>
      <c r="B8" s="40"/>
      <c r="C8" s="40"/>
      <c r="D8" s="40"/>
      <c r="E8" s="40"/>
      <c r="F8" s="40"/>
      <c r="G8" s="40"/>
      <c r="H8" s="40"/>
      <c r="I8" s="44"/>
      <c r="J8" s="44"/>
      <c r="K8" s="44"/>
      <c r="L8" s="44"/>
      <c r="M8" s="44"/>
      <c r="N8" s="44"/>
      <c r="O8" s="44"/>
      <c r="P8" s="44"/>
      <c r="Q8" s="44"/>
      <c r="R8" s="44"/>
    </row>
    <row r="9" spans="1:18" ht="43.5" customHeight="1">
      <c r="A9" s="40"/>
      <c r="B9" s="40"/>
      <c r="C9" s="40"/>
      <c r="D9" s="40"/>
      <c r="E9" s="40"/>
      <c r="F9" s="40"/>
      <c r="G9" s="40"/>
      <c r="H9" s="40"/>
      <c r="I9" s="44"/>
      <c r="J9" s="44"/>
      <c r="K9" s="44"/>
      <c r="L9" s="44"/>
      <c r="M9" s="44"/>
      <c r="N9" s="44"/>
      <c r="O9" s="44"/>
      <c r="P9" s="44"/>
      <c r="Q9" s="44"/>
      <c r="R9" s="44"/>
    </row>
    <row r="10" spans="1:18" ht="43.5" customHeight="1">
      <c r="A10" s="40"/>
      <c r="B10" s="40"/>
      <c r="C10" s="40"/>
      <c r="D10" s="40"/>
      <c r="E10" s="40"/>
      <c r="F10" s="40"/>
      <c r="G10" s="40"/>
      <c r="H10" s="40"/>
      <c r="I10" s="44"/>
      <c r="J10" s="44"/>
      <c r="K10" s="44"/>
      <c r="L10" s="44"/>
      <c r="M10" s="44"/>
      <c r="N10" s="44"/>
      <c r="O10" s="44"/>
      <c r="P10" s="44"/>
      <c r="Q10" s="44"/>
      <c r="R10" s="44"/>
    </row>
    <row r="11" spans="1:12" ht="19.5">
      <c r="A11" s="41" t="s">
        <v>104</v>
      </c>
      <c r="B11" s="41"/>
      <c r="C11" s="41"/>
      <c r="D11" s="41"/>
      <c r="E11" s="41"/>
      <c r="F11" s="41"/>
      <c r="G11" s="41"/>
      <c r="H11" s="41"/>
      <c r="I11" s="22"/>
      <c r="J11" s="22"/>
      <c r="K11" s="22"/>
      <c r="L11" s="22"/>
    </row>
    <row r="12" spans="1:12" ht="19.5">
      <c r="A12" s="23" t="s">
        <v>105</v>
      </c>
      <c r="B12" s="23"/>
      <c r="C12" s="23"/>
      <c r="D12" s="23"/>
      <c r="E12" s="23"/>
      <c r="F12" s="23"/>
      <c r="G12" s="23"/>
      <c r="H12" s="23"/>
      <c r="I12" s="24"/>
      <c r="J12" s="24"/>
      <c r="K12" s="24"/>
      <c r="L12" s="24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C19" sqref="C19"/>
    </sheetView>
  </sheetViews>
  <sheetFormatPr defaultColWidth="8.710937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140625" style="0" customWidth="1"/>
    <col min="6" max="6" width="12.28125" style="0" customWidth="1"/>
  </cols>
  <sheetData>
    <row r="1" spans="1:6" ht="36" customHeight="1">
      <c r="A1" s="18" t="s">
        <v>106</v>
      </c>
      <c r="B1" s="18"/>
      <c r="C1" s="18"/>
      <c r="D1" s="18"/>
      <c r="E1" s="18"/>
      <c r="F1" s="18"/>
    </row>
    <row r="2" spans="1:6" ht="21" customHeight="1">
      <c r="A2" s="34" t="s">
        <v>107</v>
      </c>
      <c r="E2" s="6" t="s">
        <v>2</v>
      </c>
      <c r="F2" s="6"/>
    </row>
    <row r="3" spans="1:6" ht="40.5" customHeight="1">
      <c r="A3" s="35" t="s">
        <v>29</v>
      </c>
      <c r="B3" s="35" t="s">
        <v>108</v>
      </c>
      <c r="C3" s="35" t="s">
        <v>109</v>
      </c>
      <c r="D3" s="35" t="s">
        <v>110</v>
      </c>
      <c r="E3" s="35"/>
      <c r="F3" s="35"/>
    </row>
    <row r="4" spans="1:6" ht="31.5" customHeight="1">
      <c r="A4" s="35"/>
      <c r="B4" s="35"/>
      <c r="C4" s="35"/>
      <c r="D4" s="35" t="s">
        <v>7</v>
      </c>
      <c r="E4" s="35" t="s">
        <v>32</v>
      </c>
      <c r="F4" s="35" t="s">
        <v>33</v>
      </c>
    </row>
    <row r="5" spans="1:6" ht="27" customHeight="1">
      <c r="A5" s="8"/>
      <c r="B5" s="8"/>
      <c r="C5" s="8"/>
      <c r="D5" s="8"/>
      <c r="E5" s="8"/>
      <c r="F5" s="8"/>
    </row>
    <row r="6" spans="1:6" ht="27" customHeight="1">
      <c r="A6" s="8"/>
      <c r="B6" s="8"/>
      <c r="C6" s="8"/>
      <c r="D6" s="8"/>
      <c r="E6" s="8"/>
      <c r="F6" s="8"/>
    </row>
    <row r="7" spans="1:6" ht="27" customHeight="1">
      <c r="A7" s="8"/>
      <c r="B7" s="8"/>
      <c r="C7" s="8"/>
      <c r="D7" s="8"/>
      <c r="E7" s="8"/>
      <c r="F7" s="8"/>
    </row>
    <row r="8" spans="1:6" ht="27" customHeight="1">
      <c r="A8" s="8"/>
      <c r="B8" s="8"/>
      <c r="C8" s="8"/>
      <c r="D8" s="8"/>
      <c r="E8" s="8"/>
      <c r="F8" s="8"/>
    </row>
    <row r="9" spans="1:6" ht="27" customHeight="1">
      <c r="A9" s="8"/>
      <c r="B9" s="8"/>
      <c r="C9" s="8"/>
      <c r="D9" s="8"/>
      <c r="E9" s="8"/>
      <c r="F9" s="8"/>
    </row>
    <row r="10" spans="1:6" ht="27" customHeight="1">
      <c r="A10" s="8"/>
      <c r="B10" s="8"/>
      <c r="C10" s="8"/>
      <c r="D10" s="8"/>
      <c r="E10" s="8"/>
      <c r="F10" s="8"/>
    </row>
    <row r="11" spans="1:6" ht="27" customHeight="1">
      <c r="A11" s="8"/>
      <c r="B11" s="8"/>
      <c r="C11" s="8"/>
      <c r="D11" s="8"/>
      <c r="E11" s="8"/>
      <c r="F11" s="8"/>
    </row>
    <row r="12" spans="1:6" ht="27" customHeight="1">
      <c r="A12" s="8"/>
      <c r="B12" s="8"/>
      <c r="C12" s="8"/>
      <c r="D12" s="8"/>
      <c r="E12" s="8"/>
      <c r="F12" s="8"/>
    </row>
    <row r="13" spans="1:6" ht="27" customHeight="1">
      <c r="A13" s="8"/>
      <c r="B13" s="8"/>
      <c r="C13" s="8"/>
      <c r="D13" s="8"/>
      <c r="E13" s="8"/>
      <c r="F13" s="8"/>
    </row>
    <row r="14" spans="1:6" ht="27" customHeight="1">
      <c r="A14" s="8"/>
      <c r="B14" s="8"/>
      <c r="C14" s="8"/>
      <c r="D14" s="8"/>
      <c r="E14" s="8"/>
      <c r="F14" s="8"/>
    </row>
    <row r="15" spans="1:6" ht="27" customHeight="1">
      <c r="A15" s="8"/>
      <c r="B15" s="8"/>
      <c r="C15" s="8"/>
      <c r="D15" s="8"/>
      <c r="E15" s="8"/>
      <c r="F15" s="8"/>
    </row>
    <row r="16" spans="1:6" ht="27" customHeight="1">
      <c r="A16" s="8"/>
      <c r="B16" s="8"/>
      <c r="C16" s="8"/>
      <c r="D16" s="8"/>
      <c r="E16" s="8"/>
      <c r="F16" s="8"/>
    </row>
    <row r="17" spans="1:6" ht="27" customHeight="1">
      <c r="A17" s="8"/>
      <c r="B17" s="8"/>
      <c r="C17" s="8"/>
      <c r="D17" s="8"/>
      <c r="E17" s="8"/>
      <c r="F17" s="8"/>
    </row>
    <row r="18" spans="1:6" ht="27" customHeight="1">
      <c r="A18" s="8"/>
      <c r="B18" s="8"/>
      <c r="C18" s="8"/>
      <c r="D18" s="8"/>
      <c r="E18" s="8"/>
      <c r="F18" s="8"/>
    </row>
    <row r="19" spans="1:6" ht="27" customHeight="1">
      <c r="A19" s="8"/>
      <c r="B19" s="8"/>
      <c r="C19" s="8"/>
      <c r="D19" s="8"/>
      <c r="E19" s="8"/>
      <c r="F19" s="8"/>
    </row>
    <row r="20" spans="1:6" ht="27" customHeight="1">
      <c r="A20" s="9" t="s">
        <v>7</v>
      </c>
      <c r="B20" s="9"/>
      <c r="C20" s="8"/>
      <c r="D20" s="8"/>
      <c r="E20" s="8"/>
      <c r="F20" s="8"/>
    </row>
    <row r="21" spans="1:6" ht="19.5">
      <c r="A21" s="23" t="s">
        <v>111</v>
      </c>
      <c r="B21" s="23"/>
      <c r="C21" s="23"/>
      <c r="D21" s="23"/>
      <c r="E21" s="23"/>
      <c r="F21" s="23"/>
    </row>
    <row r="22" spans="1:6" ht="19.5">
      <c r="A22" s="23" t="s">
        <v>112</v>
      </c>
      <c r="B22" s="23"/>
      <c r="C22" s="23"/>
      <c r="D22" s="23"/>
      <c r="E22" s="23"/>
      <c r="F22" s="23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4">
      <selection activeCell="B5" sqref="B5"/>
    </sheetView>
  </sheetViews>
  <sheetFormatPr defaultColWidth="8.710937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1" customWidth="1"/>
  </cols>
  <sheetData>
    <row r="1" spans="1:4" ht="33.75" customHeight="1">
      <c r="A1" s="18" t="s">
        <v>113</v>
      </c>
      <c r="B1" s="18"/>
      <c r="C1" s="18"/>
      <c r="D1" s="18"/>
    </row>
    <row r="2" spans="1:4" ht="21" customHeight="1">
      <c r="A2" s="26"/>
      <c r="D2" s="17" t="s">
        <v>2</v>
      </c>
    </row>
    <row r="3" spans="1:4" ht="27.75" customHeight="1">
      <c r="A3" s="27" t="s">
        <v>3</v>
      </c>
      <c r="B3" s="27"/>
      <c r="C3" s="27" t="s">
        <v>4</v>
      </c>
      <c r="D3" s="27"/>
    </row>
    <row r="4" spans="1:4" ht="27.75" customHeight="1">
      <c r="A4" s="16" t="s">
        <v>5</v>
      </c>
      <c r="B4" s="16" t="s">
        <v>6</v>
      </c>
      <c r="C4" s="16" t="s">
        <v>5</v>
      </c>
      <c r="D4" s="16" t="s">
        <v>6</v>
      </c>
    </row>
    <row r="5" spans="1:4" ht="27.75" customHeight="1">
      <c r="A5" s="28" t="s">
        <v>114</v>
      </c>
      <c r="B5" s="29">
        <v>3863.56</v>
      </c>
      <c r="C5" s="30" t="s">
        <v>115</v>
      </c>
      <c r="D5" s="14">
        <v>3809.56</v>
      </c>
    </row>
    <row r="6" spans="1:4" ht="27.75" customHeight="1">
      <c r="A6" s="28" t="s">
        <v>116</v>
      </c>
      <c r="B6" s="31"/>
      <c r="C6" s="30" t="s">
        <v>117</v>
      </c>
      <c r="D6" s="14">
        <v>54</v>
      </c>
    </row>
    <row r="7" spans="1:4" ht="27.75" customHeight="1">
      <c r="A7" s="28" t="s">
        <v>118</v>
      </c>
      <c r="B7" s="16"/>
      <c r="C7" s="30" t="s">
        <v>119</v>
      </c>
      <c r="D7" s="32">
        <v>0</v>
      </c>
    </row>
    <row r="8" spans="1:4" ht="27.75" customHeight="1">
      <c r="A8" s="28" t="s">
        <v>120</v>
      </c>
      <c r="B8" s="16"/>
      <c r="C8" s="30" t="s">
        <v>121</v>
      </c>
      <c r="D8" s="32">
        <v>0</v>
      </c>
    </row>
    <row r="9" spans="1:4" ht="27.75" customHeight="1">
      <c r="A9" s="28" t="s">
        <v>122</v>
      </c>
      <c r="B9" s="16"/>
      <c r="C9" s="33" t="s">
        <v>123</v>
      </c>
      <c r="D9" s="32">
        <v>0</v>
      </c>
    </row>
    <row r="10" spans="1:4" ht="27.75" customHeight="1">
      <c r="A10" s="16"/>
      <c r="B10" s="16"/>
      <c r="C10" s="28" t="s">
        <v>20</v>
      </c>
      <c r="D10" s="16"/>
    </row>
    <row r="11" spans="1:4" ht="27.75" customHeight="1">
      <c r="A11" s="16"/>
      <c r="B11" s="16"/>
      <c r="C11" s="28" t="s">
        <v>20</v>
      </c>
      <c r="D11" s="16"/>
    </row>
    <row r="12" spans="1:4" ht="27.75" customHeight="1">
      <c r="A12" s="16" t="s">
        <v>124</v>
      </c>
      <c r="B12" s="29">
        <f>SUM(B1:B7)</f>
        <v>3863.56</v>
      </c>
      <c r="C12" s="16" t="s">
        <v>125</v>
      </c>
      <c r="D12" s="29">
        <f>D5+D6</f>
        <v>3863.56</v>
      </c>
    </row>
    <row r="13" spans="1:4" ht="27.75" customHeight="1">
      <c r="A13" s="28" t="s">
        <v>126</v>
      </c>
      <c r="B13" s="16"/>
      <c r="C13" s="16"/>
      <c r="D13" s="16"/>
    </row>
    <row r="14" spans="1:4" ht="27.75" customHeight="1">
      <c r="A14" s="28" t="s">
        <v>127</v>
      </c>
      <c r="B14" s="28"/>
      <c r="C14" s="28" t="s">
        <v>128</v>
      </c>
      <c r="D14" s="16"/>
    </row>
    <row r="15" spans="1:4" ht="27.75" customHeight="1">
      <c r="A15" s="16"/>
      <c r="B15" s="16"/>
      <c r="C15" s="16"/>
      <c r="D15" s="16"/>
    </row>
    <row r="16" spans="1:4" ht="27.75" customHeight="1">
      <c r="A16" s="16" t="s">
        <v>22</v>
      </c>
      <c r="B16" s="14">
        <f>SUM(B5:B11)</f>
        <v>3863.56</v>
      </c>
      <c r="C16" s="16" t="s">
        <v>23</v>
      </c>
      <c r="D16" s="14">
        <f>SUM(D5:D11)</f>
        <v>3863.56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3">
      <selection activeCell="A5" sqref="A5:B12"/>
    </sheetView>
  </sheetViews>
  <sheetFormatPr defaultColWidth="8.7109375" defaultRowHeight="27.75" customHeight="1"/>
  <cols>
    <col min="2" max="2" width="16.7109375" style="0" customWidth="1"/>
    <col min="3" max="3" width="12.7109375" style="1" customWidth="1"/>
    <col min="5" max="5" width="10.7109375" style="17" customWidth="1"/>
    <col min="6" max="6" width="12.140625" style="0" customWidth="1"/>
    <col min="10" max="10" width="9.8515625" style="0" customWidth="1"/>
    <col min="11" max="11" width="9.7109375" style="0" customWidth="1"/>
    <col min="12" max="12" width="11.28125" style="0" customWidth="1"/>
  </cols>
  <sheetData>
    <row r="1" spans="1:12" ht="44.25" customHeight="1">
      <c r="A1" s="18" t="s">
        <v>129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27.75" customHeight="1">
      <c r="A2" s="19" t="s">
        <v>130</v>
      </c>
      <c r="K2" s="25" t="s">
        <v>2</v>
      </c>
      <c r="L2" s="25"/>
    </row>
    <row r="3" spans="1:12" ht="41.25" customHeight="1">
      <c r="A3" s="7" t="s">
        <v>131</v>
      </c>
      <c r="B3" s="7"/>
      <c r="C3" s="7" t="s">
        <v>7</v>
      </c>
      <c r="D3" s="7" t="s">
        <v>127</v>
      </c>
      <c r="E3" s="7" t="s">
        <v>132</v>
      </c>
      <c r="F3" s="7" t="s">
        <v>133</v>
      </c>
      <c r="G3" s="7" t="s">
        <v>134</v>
      </c>
      <c r="H3" s="7" t="s">
        <v>135</v>
      </c>
      <c r="I3" s="7" t="s">
        <v>136</v>
      </c>
      <c r="J3" s="7" t="s">
        <v>137</v>
      </c>
      <c r="K3" s="7" t="s">
        <v>138</v>
      </c>
      <c r="L3" s="7" t="s">
        <v>126</v>
      </c>
    </row>
    <row r="4" spans="1:12" ht="27.75" customHeight="1">
      <c r="A4" s="8" t="s">
        <v>29</v>
      </c>
      <c r="B4" s="9" t="s">
        <v>30</v>
      </c>
      <c r="C4" s="9"/>
      <c r="D4" s="8"/>
      <c r="E4" s="9"/>
      <c r="F4" s="8"/>
      <c r="G4" s="8"/>
      <c r="H4" s="8"/>
      <c r="I4" s="8"/>
      <c r="J4" s="8"/>
      <c r="K4" s="8"/>
      <c r="L4" s="8"/>
    </row>
    <row r="5" spans="1:12" ht="27.75" customHeight="1">
      <c r="A5" s="10">
        <v>201</v>
      </c>
      <c r="B5" s="11" t="s">
        <v>34</v>
      </c>
      <c r="C5" s="20">
        <f>C6</f>
        <v>3809.56</v>
      </c>
      <c r="D5" s="20"/>
      <c r="E5" s="20">
        <f>E6</f>
        <v>3809.56</v>
      </c>
      <c r="F5" s="8"/>
      <c r="G5" s="8"/>
      <c r="H5" s="8"/>
      <c r="I5" s="8"/>
      <c r="J5" s="8"/>
      <c r="K5" s="8"/>
      <c r="L5" s="8"/>
    </row>
    <row r="6" spans="1:12" ht="27.75" customHeight="1">
      <c r="A6" s="10">
        <v>20103</v>
      </c>
      <c r="B6" s="11" t="s">
        <v>35</v>
      </c>
      <c r="C6" s="20">
        <f>SUM(C7:C9)</f>
        <v>3809.56</v>
      </c>
      <c r="D6" s="20"/>
      <c r="E6" s="20">
        <f>SUM(E7:E9)</f>
        <v>3809.56</v>
      </c>
      <c r="F6" s="8"/>
      <c r="G6" s="8"/>
      <c r="H6" s="8"/>
      <c r="I6" s="8"/>
      <c r="J6" s="8"/>
      <c r="K6" s="8"/>
      <c r="L6" s="8"/>
    </row>
    <row r="7" spans="1:12" ht="27.75" customHeight="1">
      <c r="A7" s="10">
        <v>2010301</v>
      </c>
      <c r="B7" s="13" t="s">
        <v>36</v>
      </c>
      <c r="C7" s="20">
        <f>E7</f>
        <v>3059.56</v>
      </c>
      <c r="D7" s="20"/>
      <c r="E7" s="20">
        <v>3059.56</v>
      </c>
      <c r="F7" s="8"/>
      <c r="G7" s="8"/>
      <c r="H7" s="8"/>
      <c r="I7" s="8"/>
      <c r="J7" s="8"/>
      <c r="K7" s="8"/>
      <c r="L7" s="8"/>
    </row>
    <row r="8" spans="1:12" ht="27.75" customHeight="1">
      <c r="A8" s="10">
        <v>2010303</v>
      </c>
      <c r="B8" s="13" t="s">
        <v>37</v>
      </c>
      <c r="C8" s="20">
        <f>E8</f>
        <v>700</v>
      </c>
      <c r="D8" s="20"/>
      <c r="E8" s="20">
        <v>700</v>
      </c>
      <c r="F8" s="8"/>
      <c r="G8" s="8"/>
      <c r="H8" s="8"/>
      <c r="I8" s="8"/>
      <c r="J8" s="8"/>
      <c r="K8" s="8"/>
      <c r="L8" s="8"/>
    </row>
    <row r="9" spans="1:12" ht="27.75" customHeight="1">
      <c r="A9" s="10">
        <v>2010308</v>
      </c>
      <c r="B9" s="13" t="s">
        <v>38</v>
      </c>
      <c r="C9" s="20">
        <f>E9</f>
        <v>50</v>
      </c>
      <c r="D9" s="20"/>
      <c r="E9" s="20">
        <v>50</v>
      </c>
      <c r="F9" s="8"/>
      <c r="G9" s="8"/>
      <c r="H9" s="8"/>
      <c r="I9" s="8"/>
      <c r="J9" s="8"/>
      <c r="K9" s="8"/>
      <c r="L9" s="8"/>
    </row>
    <row r="10" spans="1:12" ht="27.75" customHeight="1">
      <c r="A10" s="10">
        <v>204</v>
      </c>
      <c r="B10" s="13" t="s">
        <v>39</v>
      </c>
      <c r="C10" s="20">
        <f>C11</f>
        <v>54</v>
      </c>
      <c r="D10" s="20"/>
      <c r="E10" s="20">
        <v>54</v>
      </c>
      <c r="F10" s="8"/>
      <c r="G10" s="8"/>
      <c r="H10" s="8"/>
      <c r="I10" s="8"/>
      <c r="J10" s="8"/>
      <c r="K10" s="8"/>
      <c r="L10" s="8"/>
    </row>
    <row r="11" spans="1:12" ht="27.75" customHeight="1">
      <c r="A11" s="10">
        <v>20401</v>
      </c>
      <c r="B11" s="13" t="s">
        <v>40</v>
      </c>
      <c r="C11" s="20">
        <f>C12</f>
        <v>54</v>
      </c>
      <c r="D11" s="20"/>
      <c r="E11" s="20">
        <v>54</v>
      </c>
      <c r="F11" s="8"/>
      <c r="G11" s="8"/>
      <c r="H11" s="8"/>
      <c r="I11" s="8"/>
      <c r="J11" s="8"/>
      <c r="K11" s="8"/>
      <c r="L11" s="8"/>
    </row>
    <row r="12" spans="1:12" ht="27.75" customHeight="1">
      <c r="A12" s="10">
        <v>2040199</v>
      </c>
      <c r="B12" s="13" t="s">
        <v>41</v>
      </c>
      <c r="C12" s="20">
        <v>54</v>
      </c>
      <c r="D12" s="20"/>
      <c r="E12" s="20">
        <v>54</v>
      </c>
      <c r="F12" s="8"/>
      <c r="G12" s="8"/>
      <c r="H12" s="8"/>
      <c r="I12" s="8"/>
      <c r="J12" s="8"/>
      <c r="K12" s="8"/>
      <c r="L12" s="8"/>
    </row>
    <row r="13" spans="1:12" ht="27.75" customHeight="1">
      <c r="A13" s="9" t="s">
        <v>139</v>
      </c>
      <c r="B13" s="9"/>
      <c r="C13" s="20">
        <f>C5+C10</f>
        <v>3863.56</v>
      </c>
      <c r="D13" s="20"/>
      <c r="E13" s="20">
        <f>E5+E10</f>
        <v>3863.56</v>
      </c>
      <c r="F13" s="8"/>
      <c r="G13" s="8"/>
      <c r="H13" s="8"/>
      <c r="I13" s="8"/>
      <c r="J13" s="8"/>
      <c r="K13" s="8"/>
      <c r="L13" s="8"/>
    </row>
    <row r="14" spans="1:6" ht="27.75" customHeight="1">
      <c r="A14" s="21" t="s">
        <v>104</v>
      </c>
      <c r="B14" s="21"/>
      <c r="C14" s="22"/>
      <c r="D14" s="21"/>
      <c r="E14" s="22"/>
      <c r="F14" s="21"/>
    </row>
    <row r="15" spans="1:6" ht="27.75" customHeight="1">
      <c r="A15" s="23" t="s">
        <v>140</v>
      </c>
      <c r="B15" s="23"/>
      <c r="C15" s="24"/>
      <c r="D15" s="23"/>
      <c r="E15" s="24"/>
      <c r="F15" s="23"/>
    </row>
  </sheetData>
  <sheetProtection/>
  <mergeCells count="6">
    <mergeCell ref="A1:L1"/>
    <mergeCell ref="K2:L2"/>
    <mergeCell ref="A3:B3"/>
    <mergeCell ref="A13:B13"/>
    <mergeCell ref="A14:F14"/>
    <mergeCell ref="A15:F15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4">
      <selection activeCell="H10" sqref="H10"/>
    </sheetView>
  </sheetViews>
  <sheetFormatPr defaultColWidth="8.7109375" defaultRowHeight="15"/>
  <cols>
    <col min="1" max="1" width="12.7109375" style="0" customWidth="1"/>
    <col min="2" max="2" width="19.00390625" style="0" customWidth="1"/>
    <col min="3" max="5" width="14.8515625" style="1" customWidth="1"/>
    <col min="6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2" t="s">
        <v>141</v>
      </c>
      <c r="B1" s="2"/>
      <c r="C1" s="2"/>
      <c r="D1" s="2"/>
      <c r="E1" s="2"/>
      <c r="F1" s="2"/>
      <c r="G1" s="2"/>
      <c r="H1" s="2"/>
    </row>
    <row r="2" spans="1:8" ht="20.25" customHeight="1">
      <c r="A2" s="3"/>
      <c r="B2" s="4"/>
      <c r="C2" s="5"/>
      <c r="D2" s="5"/>
      <c r="E2" s="5"/>
      <c r="F2" s="4"/>
      <c r="G2" s="6" t="s">
        <v>2</v>
      </c>
      <c r="H2" s="6"/>
    </row>
    <row r="3" spans="1:8" ht="30.75" customHeight="1">
      <c r="A3" s="7" t="s">
        <v>131</v>
      </c>
      <c r="B3" s="7"/>
      <c r="C3" s="7" t="s">
        <v>7</v>
      </c>
      <c r="D3" s="7" t="s">
        <v>32</v>
      </c>
      <c r="E3" s="7" t="s">
        <v>33</v>
      </c>
      <c r="F3" s="7" t="s">
        <v>142</v>
      </c>
      <c r="G3" s="7" t="s">
        <v>143</v>
      </c>
      <c r="H3" s="7" t="s">
        <v>144</v>
      </c>
    </row>
    <row r="4" spans="1:8" ht="23.25" customHeight="1">
      <c r="A4" s="8" t="s">
        <v>29</v>
      </c>
      <c r="B4" s="9" t="s">
        <v>30</v>
      </c>
      <c r="C4" s="9"/>
      <c r="D4" s="9"/>
      <c r="E4" s="9"/>
      <c r="F4" s="8"/>
      <c r="G4" s="8"/>
      <c r="H4" s="8"/>
    </row>
    <row r="5" spans="1:8" ht="23.25" customHeight="1">
      <c r="A5" s="10">
        <v>201</v>
      </c>
      <c r="B5" s="11" t="s">
        <v>34</v>
      </c>
      <c r="C5" s="12">
        <f>C6</f>
        <v>3809.5600000000004</v>
      </c>
      <c r="D5" s="12">
        <f>D6</f>
        <v>1681.93</v>
      </c>
      <c r="E5" s="12">
        <f>E6</f>
        <v>2127.63</v>
      </c>
      <c r="F5" s="8"/>
      <c r="G5" s="8"/>
      <c r="H5" s="8"/>
    </row>
    <row r="6" spans="1:8" ht="30" customHeight="1">
      <c r="A6" s="10">
        <v>20103</v>
      </c>
      <c r="B6" s="11" t="s">
        <v>35</v>
      </c>
      <c r="C6" s="12">
        <f>C7+C8+C9</f>
        <v>3809.5600000000004</v>
      </c>
      <c r="D6" s="12">
        <f>D7+D8+D9</f>
        <v>1681.93</v>
      </c>
      <c r="E6" s="12">
        <f>E7+E8+E9</f>
        <v>2127.63</v>
      </c>
      <c r="F6" s="8"/>
      <c r="G6" s="8"/>
      <c r="H6" s="8"/>
    </row>
    <row r="7" spans="1:8" ht="23.25" customHeight="1">
      <c r="A7" s="10">
        <v>2010301</v>
      </c>
      <c r="B7" s="13" t="s">
        <v>36</v>
      </c>
      <c r="C7" s="12">
        <f aca="true" t="shared" si="0" ref="C7:C9">D7+E7</f>
        <v>3059.5600000000004</v>
      </c>
      <c r="D7" s="14">
        <v>1681.93</v>
      </c>
      <c r="E7" s="14">
        <v>1377.63</v>
      </c>
      <c r="F7" s="8"/>
      <c r="G7" s="8"/>
      <c r="H7" s="8"/>
    </row>
    <row r="8" spans="1:8" ht="23.25" customHeight="1">
      <c r="A8" s="10">
        <v>2010303</v>
      </c>
      <c r="B8" s="13" t="s">
        <v>37</v>
      </c>
      <c r="C8" s="12">
        <f t="shared" si="0"/>
        <v>700</v>
      </c>
      <c r="D8" s="15">
        <v>0</v>
      </c>
      <c r="E8" s="14">
        <v>700</v>
      </c>
      <c r="F8" s="8"/>
      <c r="G8" s="8"/>
      <c r="H8" s="8"/>
    </row>
    <row r="9" spans="1:8" ht="23.25" customHeight="1">
      <c r="A9" s="10">
        <v>2010308</v>
      </c>
      <c r="B9" s="13" t="s">
        <v>38</v>
      </c>
      <c r="C9" s="12">
        <f t="shared" si="0"/>
        <v>50</v>
      </c>
      <c r="D9" s="15">
        <v>0</v>
      </c>
      <c r="E9" s="15">
        <v>50</v>
      </c>
      <c r="F9" s="8"/>
      <c r="G9" s="8"/>
      <c r="H9" s="8"/>
    </row>
    <row r="10" spans="1:8" ht="23.25" customHeight="1">
      <c r="A10" s="10">
        <v>204</v>
      </c>
      <c r="B10" s="13" t="s">
        <v>39</v>
      </c>
      <c r="C10" s="12">
        <f>C11</f>
        <v>54</v>
      </c>
      <c r="D10" s="15">
        <v>0</v>
      </c>
      <c r="E10" s="15">
        <v>54</v>
      </c>
      <c r="F10" s="8"/>
      <c r="G10" s="8"/>
      <c r="H10" s="8"/>
    </row>
    <row r="11" spans="1:8" ht="23.25" customHeight="1">
      <c r="A11" s="10">
        <v>20401</v>
      </c>
      <c r="B11" s="13" t="s">
        <v>40</v>
      </c>
      <c r="C11" s="12">
        <f>C12</f>
        <v>54</v>
      </c>
      <c r="D11" s="15">
        <v>0</v>
      </c>
      <c r="E11" s="15">
        <v>54</v>
      </c>
      <c r="F11" s="8"/>
      <c r="G11" s="8"/>
      <c r="H11" s="8"/>
    </row>
    <row r="12" spans="1:8" ht="23.25" customHeight="1">
      <c r="A12" s="10">
        <v>2040199</v>
      </c>
      <c r="B12" s="13" t="s">
        <v>41</v>
      </c>
      <c r="C12" s="12">
        <f>D12+E12</f>
        <v>54</v>
      </c>
      <c r="D12" s="15">
        <v>0</v>
      </c>
      <c r="E12" s="15">
        <v>54</v>
      </c>
      <c r="F12" s="8"/>
      <c r="G12" s="8"/>
      <c r="H12" s="8"/>
    </row>
    <row r="13" spans="1:8" ht="23.25" customHeight="1">
      <c r="A13" s="9" t="s">
        <v>139</v>
      </c>
      <c r="B13" s="9"/>
      <c r="C13" s="16">
        <f>C5+C10</f>
        <v>3863.5600000000004</v>
      </c>
      <c r="D13" s="16">
        <f>D5+D10</f>
        <v>1681.93</v>
      </c>
      <c r="E13" s="16">
        <f>E5+E10</f>
        <v>2181.63</v>
      </c>
      <c r="F13" s="8"/>
      <c r="G13" s="8"/>
      <c r="H13" s="8"/>
    </row>
  </sheetData>
  <sheetProtection/>
  <mergeCells count="4">
    <mergeCell ref="A1:H1"/>
    <mergeCell ref="G2:H2"/>
    <mergeCell ref="A3:B3"/>
    <mergeCell ref="A13:B13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2021-01-21T03:55:27Z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